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42" i="22" l="1"/>
  <c r="D19" i="22" l="1"/>
  <c r="D15" i="22" l="1"/>
  <c r="D29" i="22" l="1"/>
  <c r="F102" i="22" l="1"/>
  <c r="D7" i="22" l="1"/>
  <c r="H92" i="22" l="1"/>
  <c r="D39" i="22" l="1"/>
  <c r="D41" i="22" l="1"/>
  <c r="E92" i="22" l="1"/>
  <c r="E79" i="22" l="1"/>
  <c r="D73" i="22" l="1"/>
  <c r="D83" i="22" l="1"/>
  <c r="D27" i="22" l="1"/>
  <c r="D50" i="22" l="1"/>
  <c r="D48" i="22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85" i="22" l="1"/>
  <c r="E88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<sst xmlns="http://schemas.openxmlformats.org/spreadsheetml/2006/main" count="1617" uniqueCount="146">
  <si>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</si>
  <si>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</si>
  <si>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</si>
  <si>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</si>
  <si>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</si>
  <si>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</si>
  <si>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</si>
  <si>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</si>
  <si>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</si>
  <si>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</si>
  <si>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</si>
  <si>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</si>
  <si>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</si>
  <si>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</si>
  <si>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</si>
  <si>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</si>
  <si>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</si>
  <si>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</si>
  <si>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</si>
  <si>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</si>
  <si>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</si>
  <si>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</si>
  <si>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</si>
  <si>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</si>
  <si>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</si>
  <si>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</si>
  <si>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</si>
  <si>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</si>
  <si>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</si>
  <si>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</si>
  <si>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</si>
  <si>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</si>
  <si>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</si>
  <si>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</si>
  <si>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</si>
  <si>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</si>
  <si>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</si>
  <si>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</si>
  <si>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</si>
  <si>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</si>
  <si>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</si>
  <si>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</si>
  <si>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</si>
  <si>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</si>
  <si>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</si>
  <si>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</si>
  <si>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</si>
  <si>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</si>
  <si>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</si>
  <si>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</si>
  <si>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</si>
  <si>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</si>
  <si>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</si>
  <si>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</si>
  <si>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</si>
  <si>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</si>
  <si>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</si>
  <si>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</si>
  <si>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</si>
  <si>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</si>
  <si>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</si>
  <si>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</si>
  <si>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</si>
  <si>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</si>
  <si>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</si>
  <si>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</si>
  <si>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</si>
  <si>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</si>
  <si>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</si>
  <si>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</si>
  <si>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</si>
  <si>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</si>
  <si>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</si>
  <si>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</si>
  <si>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</si>
  <si>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</si>
  <si>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</si>
  <si>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</si>
  <si>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</si>
  <si>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</si>
  <si>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</si>
  <si>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</si>
  <si>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</si>
  <si>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</si>
  <si>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</si>
  <si>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</si>
  <si>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</si>
  <si>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</si>
  <si>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</si>
  <si>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</si>
  <si>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</si>
  <si>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</si>
  <si>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</si>
  <si>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</si>
  <si>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</si>
  <si>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</si>
  <si>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</si>
  <si>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</si>
  <si>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</si>
  <si>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</si>
  <si>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</si>
  <si>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</si>
  <si>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</si>
  <si>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</si>
  <si>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</si>
  <si>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</si>
  <si>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</si>
  <si>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</si>
  <si>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</si>
  <si>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</si>
  <si>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</si>
  <si>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</si>
  <si>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</si>
  <si>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</si>
  <si>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</si>
  <si>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</si>
  <si>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</si>
  <si>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</si>
  <si>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</si>
  <si>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</si>
  <si>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</si>
  <si>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</si>
  <si>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</si>
  <si>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</si>
  <si>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</si>
  <si>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</si>
  <si>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</si>
  <si>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</si>
  <si>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</si>
  <si>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</si>
  <si>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</si>
  <si>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</si>
  <si>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</si>
  <si>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04/13/22-05/12/22</t>
  </si>
  <si>
    <t>05/15/22-06/15/22</t>
  </si>
  <si>
    <t>05/16/22-06/15/22</t>
  </si>
  <si>
    <t>05/25/22-06/27/22</t>
  </si>
  <si>
    <t>05/23/22-06/23/22</t>
  </si>
  <si>
    <t>05/12/22-06/14/22</t>
  </si>
  <si>
    <t>CAMP STREET ANNEX</t>
  </si>
  <si>
    <t>MAIN STREET ANNEX</t>
  </si>
  <si>
    <t>FAYETTE COUNTY, TEXAS UTILITIES -  PAID JULY, 2022</t>
  </si>
  <si>
    <t>05/19/22-06/21/22</t>
  </si>
  <si>
    <t>05/31/22-06/30/22</t>
  </si>
  <si>
    <t>06/01/22-07/05/22</t>
  </si>
  <si>
    <t>06/14/22-07/18/22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</si>
</sst>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5"/>
  <sheetViews>
    <sheetView tabSelected="1" zoomScale="130" zoomScaleNormal="130" workbookViewId="0">
      <pane ySplit="4" topLeftCell="A82" activePane="bottomLeft" state="frozen"/>
      <selection pane="bottomLeft" activeCell="C107" sqref="C107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133</v>
      </c>
      <c r="D6" s="67" t="s">
        <v>6</v>
      </c>
      <c r="E6" s="79">
        <v>1</v>
      </c>
      <c r="F6" s="79">
        <v>136.49</v>
      </c>
      <c r="G6" s="79">
        <v>5228</v>
      </c>
      <c r="H6" s="80">
        <v>622.23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779.53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133</v>
      </c>
      <c r="D8" s="67" t="s">
        <v>6</v>
      </c>
      <c r="E8" s="79">
        <v>2</v>
      </c>
      <c r="F8" s="80">
        <v>29.23</v>
      </c>
      <c r="G8" s="79">
        <v>786</v>
      </c>
      <c r="H8" s="79">
        <v>112.67</v>
      </c>
      <c r="I8" s="81">
        <v>0</v>
      </c>
      <c r="J8" s="79">
        <v>14.05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155.95000000000002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133</v>
      </c>
      <c r="D10" s="67" t="s">
        <v>6</v>
      </c>
      <c r="E10" s="81">
        <v>0</v>
      </c>
      <c r="F10" s="81">
        <v>0</v>
      </c>
      <c r="G10" s="79">
        <v>725</v>
      </c>
      <c r="H10" s="82">
        <v>106.63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106.63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133</v>
      </c>
      <c r="D12" s="67" t="s">
        <v>6</v>
      </c>
      <c r="E12" s="81">
        <v>0</v>
      </c>
      <c r="F12" s="81">
        <v>0</v>
      </c>
      <c r="G12" s="79">
        <v>1614</v>
      </c>
      <c r="H12" s="82">
        <v>191.34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191.34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133</v>
      </c>
      <c r="D14" s="67" t="s">
        <v>6</v>
      </c>
      <c r="E14" s="79">
        <v>14</v>
      </c>
      <c r="F14" s="80">
        <v>69.89</v>
      </c>
      <c r="G14" s="79">
        <v>11040</v>
      </c>
      <c r="H14" s="80">
        <v>1161.8499999999999</v>
      </c>
      <c r="I14" s="79"/>
      <c r="J14" s="80">
        <v>39.130000000000003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1427.13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133</v>
      </c>
      <c r="D16" s="67" t="s">
        <v>6</v>
      </c>
      <c r="E16" s="79">
        <v>2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138</v>
      </c>
      <c r="D18" s="67" t="s">
        <v>6</v>
      </c>
      <c r="E18" s="79">
        <v>175</v>
      </c>
      <c r="F18" s="79">
        <v>576.69000000000005</v>
      </c>
      <c r="G18" s="79">
        <v>38485</v>
      </c>
      <c r="H18" s="80">
        <v>3458.76</v>
      </c>
      <c r="I18" s="81">
        <v>0</v>
      </c>
      <c r="J18" s="79">
        <v>406.21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4743.1399999999994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138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139</v>
      </c>
      <c r="C22" s="114" t="s">
        <v>138</v>
      </c>
      <c r="D22" s="67" t="s">
        <v>6</v>
      </c>
      <c r="E22" s="79">
        <v>0</v>
      </c>
      <c r="F22" s="80">
        <v>29.23</v>
      </c>
      <c r="G22" s="79">
        <v>1623</v>
      </c>
      <c r="H22" s="80">
        <v>192.19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291.52999999999997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138</v>
      </c>
      <c r="D24" s="67" t="s">
        <v>6</v>
      </c>
      <c r="E24" s="79">
        <v>146</v>
      </c>
      <c r="F24" s="80">
        <v>528.57000000000005</v>
      </c>
      <c r="G24" s="79">
        <v>30177</v>
      </c>
      <c r="H24" s="80">
        <v>2959.71</v>
      </c>
      <c r="I24" s="81" t="s">
        <v>8</v>
      </c>
      <c r="J24" s="79">
        <v>340.09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3903.7300000000005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138</v>
      </c>
      <c r="D26" s="67" t="s">
        <v>6</v>
      </c>
      <c r="E26" s="79">
        <v>1</v>
      </c>
      <c r="F26" s="80">
        <v>29.23</v>
      </c>
      <c r="G26" s="79">
        <v>3042</v>
      </c>
      <c r="H26" s="80">
        <v>347.09</v>
      </c>
      <c r="I26" s="81">
        <v>0</v>
      </c>
      <c r="J26" s="79">
        <v>14.05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427.13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140</v>
      </c>
      <c r="C28" s="114" t="s">
        <v>138</v>
      </c>
      <c r="D28" s="67" t="s">
        <v>6</v>
      </c>
      <c r="E28" s="86">
        <v>1</v>
      </c>
      <c r="F28" s="80">
        <v>29.23</v>
      </c>
      <c r="G28" s="86">
        <v>4320</v>
      </c>
      <c r="H28" s="81">
        <v>448.42</v>
      </c>
      <c r="I28" s="81">
        <v>0</v>
      </c>
      <c r="J28" s="79">
        <v>14.05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528.46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138</v>
      </c>
      <c r="D30" s="67" t="s">
        <v>6</v>
      </c>
      <c r="E30" s="79">
        <v>4</v>
      </c>
      <c r="F30" s="80">
        <v>34.19</v>
      </c>
      <c r="G30" s="79">
        <v>5600</v>
      </c>
      <c r="H30" s="79">
        <v>570.03</v>
      </c>
      <c r="I30" s="81"/>
      <c r="J30" s="79">
        <v>16.329999999999998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741.69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138</v>
      </c>
      <c r="D32" s="67" t="s">
        <v>6</v>
      </c>
      <c r="E32" s="79">
        <v>0</v>
      </c>
      <c r="F32" s="80">
        <v>29.23</v>
      </c>
      <c r="G32" s="79">
        <v>979</v>
      </c>
      <c r="H32" s="79">
        <v>131.01</v>
      </c>
      <c r="I32" s="81">
        <v>0</v>
      </c>
      <c r="J32" s="79">
        <v>14.05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211.04999999999998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138</v>
      </c>
      <c r="D34" s="67" t="s">
        <v>6</v>
      </c>
      <c r="E34" s="86">
        <v>1</v>
      </c>
      <c r="F34" s="80">
        <v>87.76</v>
      </c>
      <c r="G34" s="79">
        <v>238</v>
      </c>
      <c r="H34" s="79">
        <v>53.32</v>
      </c>
      <c r="I34" s="81">
        <v>0</v>
      </c>
      <c r="J34" s="81">
        <v>8.52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149.60000000000002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138</v>
      </c>
      <c r="D36" s="67" t="s">
        <v>6</v>
      </c>
      <c r="E36" s="79">
        <v>3</v>
      </c>
      <c r="F36" s="80">
        <v>31.71</v>
      </c>
      <c r="G36" s="79">
        <v>3440</v>
      </c>
      <c r="H36" s="80">
        <v>364.81</v>
      </c>
      <c r="I36" s="81">
        <v>0</v>
      </c>
      <c r="J36" s="82">
        <v>14.05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410.57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138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14.05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138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14.05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14.05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14199.809999999998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134</v>
      </c>
      <c r="D45" s="67" t="s">
        <v>17</v>
      </c>
      <c r="E45" s="79">
        <v>9</v>
      </c>
      <c r="F45" s="80">
        <v>24</v>
      </c>
      <c r="G45" s="79">
        <v>2165</v>
      </c>
      <c r="H45" s="79">
        <v>132.68</v>
      </c>
      <c r="I45" s="108">
        <v>153.5</v>
      </c>
      <c r="J45" s="79">
        <v>26.75</v>
      </c>
      <c r="K45" s="80">
        <v>51.55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389.48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23</v>
      </c>
      <c r="C47" s="114" t="s">
        <v>134</v>
      </c>
      <c r="D47" s="67" t="s">
        <v>17</v>
      </c>
      <c r="E47" s="79">
        <v>21</v>
      </c>
      <c r="F47" s="80">
        <v>24</v>
      </c>
      <c r="G47" s="79">
        <v>2735</v>
      </c>
      <c r="H47" s="79">
        <v>155.77000000000001</v>
      </c>
      <c r="I47" s="108">
        <v>193.91</v>
      </c>
      <c r="J47" s="79">
        <v>26.75</v>
      </c>
      <c r="K47" s="80">
        <v>51.55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454.48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134</v>
      </c>
      <c r="D49" s="67" t="s">
        <v>17</v>
      </c>
      <c r="E49" s="81">
        <v>0</v>
      </c>
      <c r="F49" s="80">
        <v>0</v>
      </c>
      <c r="G49" s="79">
        <v>1948</v>
      </c>
      <c r="H49" s="82">
        <v>168.89</v>
      </c>
      <c r="I49" s="82">
        <v>138.11000000000001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131</v>
      </c>
      <c r="C50" s="83" t="s">
        <v>20</v>
      </c>
      <c r="D50" s="120">
        <f>SUM(H49,I49,K49,L49,M49)</f>
        <v>307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SUM(D46,D48,D50)</f>
        <v>1150.96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137</v>
      </c>
      <c r="D53" s="67" t="s">
        <v>49</v>
      </c>
      <c r="E53" s="81">
        <v>0</v>
      </c>
      <c r="F53" s="81">
        <v>0</v>
      </c>
      <c r="G53" s="86">
        <v>0</v>
      </c>
      <c r="H53" s="80">
        <v>23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137</v>
      </c>
      <c r="D55" s="67" t="s">
        <v>49</v>
      </c>
      <c r="E55" s="81">
        <v>0</v>
      </c>
      <c r="F55" s="81">
        <v>0</v>
      </c>
      <c r="G55" s="86">
        <v>2738</v>
      </c>
      <c r="H55" s="80">
        <v>324.52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95" t="s">
        <v>8</v>
      </c>
      <c r="F56" s="95" t="s">
        <v>8</v>
      </c>
      <c r="G56" s="86" t="s">
        <v>8</v>
      </c>
      <c r="H56" s="80"/>
      <c r="I56" s="79"/>
      <c r="J56" s="79" t="s">
        <v>8</v>
      </c>
      <c r="K56" s="79"/>
      <c r="L56" s="79"/>
      <c r="M56" s="79"/>
      <c r="N56" s="79"/>
    </row>
    <row r="57" spans="1:14" x14ac:dyDescent="0.2">
      <c r="A57" s="67" t="s">
        <v>42</v>
      </c>
      <c r="C57" s="114" t="s">
        <v>137</v>
      </c>
      <c r="D57" s="67" t="s">
        <v>49</v>
      </c>
      <c r="E57" s="81">
        <v>0</v>
      </c>
      <c r="F57" s="81">
        <v>0</v>
      </c>
      <c r="G57" s="86">
        <v>2240</v>
      </c>
      <c r="H57" s="80">
        <v>306.26</v>
      </c>
      <c r="I57" s="79"/>
      <c r="J57" s="79"/>
      <c r="K57" s="79"/>
      <c r="L57" s="79"/>
      <c r="M57" s="79"/>
      <c r="N57" s="79"/>
    </row>
    <row r="58" spans="1:14" x14ac:dyDescent="0.2">
      <c r="B58" s="67">
        <v>-1181400</v>
      </c>
      <c r="C58" s="114"/>
      <c r="E58" s="95"/>
      <c r="F58" s="95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43</v>
      </c>
      <c r="C59" s="114" t="s">
        <v>137</v>
      </c>
      <c r="D59" s="67" t="s">
        <v>49</v>
      </c>
      <c r="E59" s="81">
        <v>0</v>
      </c>
      <c r="F59" s="81">
        <v>0</v>
      </c>
      <c r="G59" s="86">
        <v>2443</v>
      </c>
      <c r="H59" s="80">
        <v>292.04000000000002</v>
      </c>
      <c r="I59" s="79"/>
      <c r="J59" s="79"/>
      <c r="K59" s="79"/>
      <c r="L59" s="79"/>
      <c r="M59" s="79"/>
      <c r="N59" s="79"/>
    </row>
    <row r="60" spans="1:14" x14ac:dyDescent="0.2">
      <c r="B60" s="67">
        <v>-13305800</v>
      </c>
      <c r="C60" s="114"/>
      <c r="E60" s="95" t="s">
        <v>8</v>
      </c>
      <c r="F60" s="95" t="s">
        <v>8</v>
      </c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44</v>
      </c>
      <c r="C61" s="114" t="s">
        <v>137</v>
      </c>
      <c r="D61" s="67" t="s">
        <v>49</v>
      </c>
      <c r="E61" s="81">
        <v>0</v>
      </c>
      <c r="F61" s="81">
        <v>0</v>
      </c>
      <c r="G61" s="86">
        <v>356</v>
      </c>
      <c r="H61" s="80">
        <v>62.2</v>
      </c>
      <c r="I61" s="79"/>
      <c r="J61" s="79"/>
      <c r="K61" s="79"/>
      <c r="L61" s="79"/>
      <c r="M61" s="79"/>
      <c r="N61" s="79"/>
    </row>
    <row r="62" spans="1:14" x14ac:dyDescent="0.2">
      <c r="B62" s="67">
        <v>-136330800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45</v>
      </c>
      <c r="C63" s="114" t="s">
        <v>137</v>
      </c>
      <c r="D63" s="67" t="s">
        <v>49</v>
      </c>
      <c r="E63" s="81">
        <v>0</v>
      </c>
      <c r="F63" s="81">
        <v>0</v>
      </c>
      <c r="G63" s="86">
        <v>8200</v>
      </c>
      <c r="H63" s="80">
        <v>1330.09</v>
      </c>
      <c r="I63" s="79"/>
      <c r="J63" s="79"/>
      <c r="K63" s="79"/>
      <c r="L63" s="79"/>
      <c r="M63" s="79"/>
      <c r="N63" s="79"/>
    </row>
    <row r="64" spans="1:14" x14ac:dyDescent="0.2">
      <c r="B64" s="67">
        <v>-136363000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46</v>
      </c>
      <c r="C65" s="114" t="s">
        <v>137</v>
      </c>
      <c r="D65" s="67" t="s">
        <v>49</v>
      </c>
      <c r="E65" s="81">
        <v>0</v>
      </c>
      <c r="F65" s="81">
        <v>0</v>
      </c>
      <c r="G65" s="86">
        <v>1638</v>
      </c>
      <c r="H65" s="80">
        <v>208.71</v>
      </c>
      <c r="I65" s="79"/>
      <c r="J65" s="79"/>
      <c r="K65" s="79"/>
      <c r="L65" s="79"/>
      <c r="M65" s="79"/>
      <c r="N65" s="79"/>
    </row>
    <row r="66" spans="1:14" x14ac:dyDescent="0.2">
      <c r="B66" s="67">
        <v>-136379300</v>
      </c>
      <c r="C66" s="114"/>
      <c r="E66" s="95" t="s">
        <v>8</v>
      </c>
      <c r="F66" s="95" t="s">
        <v>8</v>
      </c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44</v>
      </c>
      <c r="C67" s="114" t="s">
        <v>137</v>
      </c>
      <c r="D67" s="67" t="s">
        <v>49</v>
      </c>
      <c r="E67" s="81">
        <v>0</v>
      </c>
      <c r="F67" s="81">
        <v>0</v>
      </c>
      <c r="G67" s="86">
        <v>1</v>
      </c>
      <c r="H67" s="80">
        <v>23.11</v>
      </c>
      <c r="I67" s="79"/>
      <c r="J67" s="79"/>
      <c r="K67" s="79"/>
      <c r="L67" s="79"/>
      <c r="M67" s="79"/>
      <c r="N67" s="79"/>
    </row>
    <row r="68" spans="1:14" x14ac:dyDescent="0.2">
      <c r="B68" s="67">
        <v>-136931900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137</v>
      </c>
      <c r="D69" s="67" t="s">
        <v>49</v>
      </c>
      <c r="E69" s="81">
        <v>0</v>
      </c>
      <c r="F69" s="81">
        <v>0</v>
      </c>
      <c r="G69" s="86">
        <v>64</v>
      </c>
      <c r="H69" s="80">
        <v>30.05</v>
      </c>
      <c r="I69" s="79"/>
      <c r="J69" s="79"/>
      <c r="K69" s="79"/>
      <c r="L69" s="79"/>
      <c r="M69" s="79"/>
      <c r="N69" s="79"/>
    </row>
    <row r="70" spans="1:14" x14ac:dyDescent="0.2">
      <c r="B70" s="67">
        <v>-136932000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137</v>
      </c>
      <c r="D71" s="67" t="s">
        <v>49</v>
      </c>
      <c r="E71" s="81">
        <v>0</v>
      </c>
      <c r="F71" s="81">
        <v>0</v>
      </c>
      <c r="G71" s="86">
        <v>466</v>
      </c>
      <c r="H71" s="80">
        <v>74.319999999999993</v>
      </c>
      <c r="I71" s="79"/>
      <c r="J71" s="79"/>
      <c r="K71" s="79"/>
      <c r="L71" s="79"/>
      <c r="M71" s="79"/>
      <c r="N71" s="79"/>
    </row>
    <row r="72" spans="1:14" x14ac:dyDescent="0.2">
      <c r="B72" s="67">
        <v>-136932100</v>
      </c>
      <c r="C72" s="114"/>
      <c r="E72" s="81"/>
      <c r="F72" s="80"/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C73" s="87" t="s">
        <v>41</v>
      </c>
      <c r="D73" s="88">
        <f>SUM(H53:H71)</f>
        <v>2674.3</v>
      </c>
      <c r="F73" s="80"/>
      <c r="G73" s="79"/>
      <c r="H73" s="79"/>
      <c r="I73" s="79"/>
      <c r="J73" s="79"/>
      <c r="K73" s="79"/>
      <c r="L73" s="79"/>
      <c r="M73" s="79"/>
      <c r="N73" s="79"/>
    </row>
    <row r="74" spans="1:14" x14ac:dyDescent="0.2">
      <c r="E74" s="79"/>
      <c r="F74" s="80"/>
      <c r="G74" s="79"/>
      <c r="H74" s="79"/>
      <c r="I74" s="79"/>
      <c r="J74" s="79"/>
      <c r="K74" s="79"/>
      <c r="L74" s="79"/>
      <c r="M74" s="79"/>
      <c r="N74" s="79"/>
    </row>
    <row r="75" spans="1:14" x14ac:dyDescent="0.2">
      <c r="A75" s="67" t="s">
        <v>42</v>
      </c>
      <c r="C75" s="114" t="s">
        <v>142</v>
      </c>
      <c r="D75" s="67" t="s">
        <v>51</v>
      </c>
      <c r="E75" s="79">
        <v>640</v>
      </c>
      <c r="F75" s="80">
        <v>189.3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</row>
    <row r="76" spans="1:14" x14ac:dyDescent="0.2">
      <c r="A76" s="67" t="s">
        <v>38</v>
      </c>
      <c r="C76" s="114" t="s">
        <v>142</v>
      </c>
      <c r="D76" s="67" t="s">
        <v>51</v>
      </c>
      <c r="E76" s="79">
        <v>1660</v>
      </c>
      <c r="F76" s="80">
        <v>45.95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</row>
    <row r="77" spans="1:14" x14ac:dyDescent="0.2">
      <c r="A77" s="67" t="s">
        <v>45</v>
      </c>
      <c r="C77" s="114" t="s">
        <v>142</v>
      </c>
      <c r="D77" s="67" t="s">
        <v>51</v>
      </c>
      <c r="E77" s="79">
        <v>2310</v>
      </c>
      <c r="F77" s="80">
        <v>198.12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C78" s="67" t="s">
        <v>8</v>
      </c>
      <c r="E78" s="79" t="s">
        <v>67</v>
      </c>
      <c r="F78" s="80"/>
      <c r="G78" s="81" t="s">
        <v>8</v>
      </c>
      <c r="H78" s="81" t="s">
        <v>8</v>
      </c>
      <c r="I78" s="81" t="s">
        <v>8</v>
      </c>
      <c r="J78" s="81" t="s">
        <v>8</v>
      </c>
      <c r="K78" s="81" t="s">
        <v>8</v>
      </c>
      <c r="L78" s="81" t="s">
        <v>8</v>
      </c>
      <c r="M78" s="81" t="s">
        <v>8</v>
      </c>
      <c r="N78" s="81" t="s">
        <v>8</v>
      </c>
    </row>
    <row r="79" spans="1:14" x14ac:dyDescent="0.2">
      <c r="C79" s="87" t="s">
        <v>41</v>
      </c>
      <c r="D79" s="79"/>
      <c r="E79" s="96">
        <f>SUM(F75:F77)</f>
        <v>433.37</v>
      </c>
      <c r="F79" s="97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D80" s="87"/>
      <c r="E80" s="79"/>
      <c r="F80" s="98"/>
      <c r="G80" s="79"/>
      <c r="H80" s="79"/>
      <c r="I80" s="79"/>
      <c r="J80" s="79"/>
      <c r="K80" s="79"/>
      <c r="L80" s="79"/>
      <c r="M80" s="79"/>
      <c r="N80" s="79"/>
    </row>
    <row r="81" spans="1:20" ht="9.6" customHeight="1" x14ac:dyDescent="0.2">
      <c r="E81" s="79"/>
      <c r="F81" s="80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A82" s="67" t="s">
        <v>54</v>
      </c>
      <c r="C82" s="114" t="s">
        <v>135</v>
      </c>
      <c r="D82" s="67" t="s">
        <v>56</v>
      </c>
      <c r="E82" s="79">
        <v>0</v>
      </c>
      <c r="F82" s="80">
        <v>24</v>
      </c>
      <c r="G82" s="79">
        <v>1143</v>
      </c>
      <c r="H82" s="99">
        <v>126.5</v>
      </c>
      <c r="I82" s="100">
        <v>0</v>
      </c>
      <c r="J82" s="80">
        <v>25</v>
      </c>
      <c r="K82" s="82">
        <v>45.85</v>
      </c>
      <c r="L82" s="81">
        <v>0</v>
      </c>
      <c r="M82" s="81" t="s">
        <v>125</v>
      </c>
      <c r="N82" s="81" t="s">
        <v>125</v>
      </c>
    </row>
    <row r="83" spans="1:20" x14ac:dyDescent="0.2">
      <c r="C83" s="83" t="s">
        <v>20</v>
      </c>
      <c r="D83" s="115">
        <f>SUM(F82,H82,J82,K82)</f>
        <v>221.35</v>
      </c>
      <c r="F83" s="97"/>
      <c r="G83" s="79"/>
      <c r="H83" s="83"/>
      <c r="I83" s="83"/>
      <c r="J83" s="79"/>
      <c r="K83" s="79"/>
      <c r="L83" s="79"/>
      <c r="M83" s="79"/>
      <c r="N83" s="79"/>
    </row>
    <row r="84" spans="1:20" x14ac:dyDescent="0.2">
      <c r="A84" s="67" t="s">
        <v>22</v>
      </c>
      <c r="C84" s="114" t="s">
        <v>135</v>
      </c>
      <c r="D84" s="67" t="s">
        <v>56</v>
      </c>
      <c r="E84" s="79">
        <v>0</v>
      </c>
      <c r="F84" s="80">
        <v>24</v>
      </c>
      <c r="G84" s="79">
        <v>2371</v>
      </c>
      <c r="H84" s="99">
        <v>252.74</v>
      </c>
      <c r="I84" s="100">
        <v>0</v>
      </c>
      <c r="J84" s="80">
        <v>25</v>
      </c>
      <c r="K84" s="80">
        <v>183.11</v>
      </c>
      <c r="L84" s="81" t="s">
        <v>125</v>
      </c>
      <c r="M84" s="81" t="s">
        <v>125</v>
      </c>
      <c r="N84" s="81" t="s">
        <v>125</v>
      </c>
    </row>
    <row r="85" spans="1:20" x14ac:dyDescent="0.2">
      <c r="C85" s="114"/>
      <c r="D85" s="115">
        <f>SUM(F84,H84,J84,K84)</f>
        <v>484.85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57</v>
      </c>
      <c r="C86" s="114" t="s">
        <v>135</v>
      </c>
      <c r="D86" s="67" t="s">
        <v>56</v>
      </c>
      <c r="E86" s="81" t="s">
        <v>125</v>
      </c>
      <c r="F86" s="80" t="s">
        <v>125</v>
      </c>
      <c r="G86" s="79">
        <v>0</v>
      </c>
      <c r="H86" s="82">
        <v>9</v>
      </c>
      <c r="I86" s="81" t="s">
        <v>125</v>
      </c>
      <c r="J86" s="81" t="s">
        <v>125</v>
      </c>
      <c r="K86" s="81" t="s">
        <v>125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v>9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ht="14.25" x14ac:dyDescent="0.35">
      <c r="C88" s="87" t="s">
        <v>41</v>
      </c>
      <c r="E88" s="101">
        <f>SUM(D83:D87)</f>
        <v>715.2</v>
      </c>
      <c r="F88" s="80"/>
      <c r="G88" s="79"/>
      <c r="H88" s="79"/>
      <c r="I88" s="79"/>
      <c r="J88" s="79"/>
      <c r="K88" s="79"/>
      <c r="L88" s="79"/>
      <c r="M88" s="79"/>
      <c r="N88" s="79"/>
    </row>
    <row r="89" spans="1:20" x14ac:dyDescent="0.2">
      <c r="C89" s="67" t="s">
        <v>8</v>
      </c>
      <c r="E89" s="79"/>
      <c r="F89" s="80"/>
      <c r="G89" s="79"/>
      <c r="H89" s="79"/>
      <c r="I89" s="79"/>
      <c r="J89" s="79"/>
      <c r="K89" s="79"/>
      <c r="L89" s="79"/>
      <c r="M89" s="79"/>
      <c r="N89" s="79" t="s">
        <v>8</v>
      </c>
    </row>
    <row r="90" spans="1:20" x14ac:dyDescent="0.2">
      <c r="A90" s="67" t="s">
        <v>22</v>
      </c>
      <c r="C90" s="114" t="s">
        <v>143</v>
      </c>
      <c r="D90" s="67" t="s">
        <v>58</v>
      </c>
      <c r="E90" s="81">
        <v>0</v>
      </c>
      <c r="F90" s="80" t="s">
        <v>8</v>
      </c>
      <c r="G90" s="79">
        <v>1922</v>
      </c>
      <c r="H90" s="110">
        <v>212.06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T90" s="67" t="s">
        <v>130</v>
      </c>
    </row>
    <row r="91" spans="1:20" ht="12.6" customHeight="1" x14ac:dyDescent="0.2">
      <c r="A91" s="67" t="s">
        <v>60</v>
      </c>
      <c r="C91" s="114" t="s">
        <v>143</v>
      </c>
      <c r="D91" s="67" t="s">
        <v>58</v>
      </c>
      <c r="E91" s="81">
        <v>0</v>
      </c>
      <c r="F91" s="80"/>
      <c r="G91" s="79">
        <v>3017</v>
      </c>
      <c r="H91" s="111">
        <v>307.86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</row>
    <row r="92" spans="1:20" x14ac:dyDescent="0.2">
      <c r="D92" s="112" t="s">
        <v>20</v>
      </c>
      <c r="E92" s="81">
        <f>SUM(H90:H91)</f>
        <v>519.92000000000007</v>
      </c>
      <c r="F92" s="80" t="s">
        <v>8</v>
      </c>
      <c r="G92" s="79"/>
      <c r="H92" s="113">
        <f>SUM(H90:H91)</f>
        <v>519.92000000000007</v>
      </c>
      <c r="I92" s="79"/>
      <c r="J92" s="79"/>
      <c r="K92" s="79"/>
      <c r="L92" s="79"/>
      <c r="M92" s="79"/>
      <c r="N92" s="79"/>
    </row>
    <row r="93" spans="1:20" x14ac:dyDescent="0.2">
      <c r="E93" s="79"/>
      <c r="F93" s="80"/>
      <c r="G93" s="79"/>
      <c r="H93" s="79"/>
      <c r="I93" s="79"/>
      <c r="J93" s="79"/>
      <c r="K93" s="79"/>
      <c r="L93" s="79"/>
      <c r="M93" s="79"/>
      <c r="N93" s="79"/>
    </row>
    <row r="94" spans="1:20" x14ac:dyDescent="0.2">
      <c r="E94" s="102" t="s">
        <v>65</v>
      </c>
      <c r="F94" s="103" t="s">
        <v>12</v>
      </c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E95" s="104" t="s">
        <v>66</v>
      </c>
      <c r="F95" s="105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A96" s="67" t="s">
        <v>139</v>
      </c>
      <c r="C96" s="67" t="s">
        <v>145</v>
      </c>
      <c r="D96" s="67" t="s">
        <v>61</v>
      </c>
      <c r="E96" s="93">
        <v>1</v>
      </c>
      <c r="F96" s="109">
        <v>43.04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A97" s="67" t="s">
        <v>132</v>
      </c>
      <c r="C97" s="67" t="s">
        <v>144</v>
      </c>
      <c r="D97" s="67" t="s">
        <v>61</v>
      </c>
      <c r="E97" s="93">
        <v>79</v>
      </c>
      <c r="F97" s="109">
        <v>127.13</v>
      </c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63</v>
      </c>
      <c r="C98" s="67" t="s">
        <v>136</v>
      </c>
      <c r="D98" s="67" t="s">
        <v>61</v>
      </c>
      <c r="E98" s="79">
        <v>0</v>
      </c>
      <c r="F98" s="116">
        <v>42.09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64</v>
      </c>
      <c r="C99" s="67" t="s">
        <v>136</v>
      </c>
      <c r="D99" s="67" t="s">
        <v>61</v>
      </c>
      <c r="E99" s="79">
        <v>0</v>
      </c>
      <c r="F99" s="116">
        <v>42.09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36</v>
      </c>
      <c r="C100" s="67" t="s">
        <v>136</v>
      </c>
      <c r="D100" s="67" t="s">
        <v>61</v>
      </c>
      <c r="E100" s="79">
        <v>0</v>
      </c>
      <c r="F100" s="116">
        <v>42.09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124</v>
      </c>
      <c r="C101" s="67" t="s">
        <v>136</v>
      </c>
      <c r="D101" s="67" t="s">
        <v>61</v>
      </c>
      <c r="E101" s="79">
        <v>1</v>
      </c>
      <c r="F101" s="117">
        <v>43.04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C102" s="67" t="s">
        <v>8</v>
      </c>
      <c r="E102" s="106" t="s">
        <v>20</v>
      </c>
      <c r="F102" s="107">
        <f>SUM(F96:F101)</f>
        <v>339.48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D110" s="67" t="s">
        <v>8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2022-07-25T16:13:30Z</dcterms:modified>
</cp:coreProperties>
</file>